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20B44756-81C9-4167-BBD4-C42F755245B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Sheet1!$A$30:$I$30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" l="1"/>
  <c r="H35" i="1"/>
  <c r="H45" i="1"/>
  <c r="H47" i="1"/>
  <c r="H46" i="1"/>
  <c r="H43" i="1"/>
  <c r="H36" i="1"/>
  <c r="H39" i="1"/>
  <c r="H44" i="1"/>
  <c r="H41" i="1"/>
  <c r="H33" i="1"/>
  <c r="H64" i="1"/>
  <c r="H66" i="1"/>
  <c r="H62" i="1"/>
  <c r="H60" i="1"/>
  <c r="H63" i="1"/>
  <c r="H59" i="1"/>
  <c r="H61" i="1"/>
  <c r="H58" i="1"/>
  <c r="H56" i="1"/>
  <c r="H57" i="1"/>
  <c r="H77" i="1"/>
  <c r="H76" i="1"/>
  <c r="H75" i="1"/>
  <c r="H80" i="1"/>
  <c r="I80" i="1"/>
  <c r="H78" i="1"/>
  <c r="H74" i="1"/>
  <c r="H34" i="1"/>
  <c r="H32" i="1"/>
  <c r="H42" i="1"/>
  <c r="H31" i="1"/>
  <c r="I33" i="1" l="1"/>
  <c r="H50" i="1"/>
  <c r="I50" i="1" s="1"/>
  <c r="I64" i="1"/>
  <c r="I36" i="1"/>
  <c r="I78" i="1"/>
  <c r="I74" i="1"/>
  <c r="H49" i="1"/>
  <c r="I49" i="1" s="1"/>
  <c r="H40" i="1"/>
  <c r="I40" i="1" s="1"/>
  <c r="H79" i="1"/>
  <c r="I79" i="1" s="1"/>
  <c r="I76" i="1"/>
  <c r="I77" i="1"/>
  <c r="I66" i="1"/>
  <c r="I62" i="1"/>
  <c r="H67" i="1"/>
  <c r="I67" i="1" s="1"/>
  <c r="I60" i="1"/>
  <c r="I58" i="1"/>
  <c r="H65" i="1"/>
  <c r="I65" i="1" s="1"/>
  <c r="I59" i="1"/>
  <c r="I63" i="1"/>
  <c r="H68" i="1"/>
  <c r="I68" i="1" s="1"/>
  <c r="I61" i="1"/>
  <c r="I57" i="1"/>
  <c r="I46" i="1"/>
  <c r="I44" i="1"/>
  <c r="H48" i="1"/>
  <c r="I48" i="1" s="1"/>
  <c r="I32" i="1"/>
  <c r="I39" i="1"/>
  <c r="I41" i="1"/>
  <c r="I43" i="1"/>
  <c r="I42" i="1"/>
  <c r="H38" i="1"/>
  <c r="I38" i="1" s="1"/>
  <c r="I34" i="1"/>
  <c r="H69" i="1" l="1"/>
  <c r="I69" i="1" s="1"/>
  <c r="I56" i="1"/>
  <c r="I37" i="1"/>
  <c r="I35" i="1"/>
  <c r="I45" i="1"/>
  <c r="H51" i="1"/>
  <c r="I51" i="1" s="1"/>
  <c r="I47" i="1"/>
  <c r="G12" i="1"/>
  <c r="G13" i="1"/>
  <c r="G10" i="1"/>
  <c r="G11" i="1"/>
  <c r="G9" i="1"/>
  <c r="G14" i="1"/>
  <c r="G15" i="1"/>
  <c r="G8" i="1"/>
  <c r="I75" i="1" l="1"/>
  <c r="I31" i="1" l="1"/>
  <c r="H16" i="1"/>
  <c r="H10" i="1"/>
  <c r="H9" i="1"/>
  <c r="H11" i="1"/>
  <c r="H13" i="1"/>
  <c r="H8" i="1"/>
  <c r="H14" i="1"/>
  <c r="H15" i="1"/>
  <c r="H12" i="1" l="1"/>
</calcChain>
</file>

<file path=xl/sharedStrings.xml><?xml version="1.0" encoding="utf-8"?>
<sst xmlns="http://schemas.openxmlformats.org/spreadsheetml/2006/main" count="142" uniqueCount="78">
  <si>
    <t>EKIPNO:</t>
  </si>
  <si>
    <t>Uvrstitev</t>
  </si>
  <si>
    <t>Ekipa</t>
  </si>
  <si>
    <t>Seštevek treh najboljših rezultatov</t>
  </si>
  <si>
    <t>DP jugozahodne štajerske</t>
  </si>
  <si>
    <t>DP Koroške</t>
  </si>
  <si>
    <t>DP ljubljanske pokrajine</t>
  </si>
  <si>
    <t>DP Gorenjske</t>
  </si>
  <si>
    <t>DP severno Primorske</t>
  </si>
  <si>
    <t>DP Prekmurja in prlekije</t>
  </si>
  <si>
    <t>DP Dolenjske, Bele krajine in Posavja</t>
  </si>
  <si>
    <t>DP Istre in Krasa</t>
  </si>
  <si>
    <t>Ime in priimek</t>
  </si>
  <si>
    <t>Društvo</t>
  </si>
  <si>
    <t>BOŠKO BOŽIČ</t>
  </si>
  <si>
    <t>SREČKO PETKOVŠEK</t>
  </si>
  <si>
    <t>DPNM</t>
  </si>
  <si>
    <t>SLAVKO DUNAJ</t>
  </si>
  <si>
    <t>FRANC BAUM</t>
  </si>
  <si>
    <t>FRANC BOROVNJAK</t>
  </si>
  <si>
    <t>METOD ZAKOTNIK</t>
  </si>
  <si>
    <t>ZDENKO LILEK</t>
  </si>
  <si>
    <t>DPMB</t>
  </si>
  <si>
    <t>DPGO</t>
  </si>
  <si>
    <t>DPKR</t>
  </si>
  <si>
    <t>ŠTEFAN GLAVAN</t>
  </si>
  <si>
    <t>DPLJ</t>
  </si>
  <si>
    <t>1. kolo Ankaran</t>
  </si>
  <si>
    <t>2. kolo Videm</t>
  </si>
  <si>
    <t>4. kolo Murska Sobota</t>
  </si>
  <si>
    <t>POSAMEZNO KATEGORIJA SH1:</t>
  </si>
  <si>
    <t>POSAMEZNO KATEGORIJA SH2:</t>
  </si>
  <si>
    <r>
      <t>Legenda: SH1</t>
    </r>
    <r>
      <rPr>
        <sz val="10"/>
        <color theme="1"/>
        <rFont val="Times New Roman"/>
        <family val="1"/>
        <charset val="238"/>
      </rPr>
      <t xml:space="preserve"> paraplegik/inja – sede brez naslona; </t>
    </r>
    <r>
      <rPr>
        <b/>
        <sz val="10"/>
        <color theme="1"/>
        <rFont val="Times New Roman"/>
        <family val="1"/>
        <charset val="238"/>
      </rPr>
      <t>SH2</t>
    </r>
    <r>
      <rPr>
        <sz val="10"/>
        <color theme="1"/>
        <rFont val="Times New Roman"/>
        <family val="1"/>
        <charset val="238"/>
      </rPr>
      <t xml:space="preserve"> tetraplegik/inja sede s stojalom</t>
    </r>
  </si>
  <si>
    <t>FRANC PINTER</t>
  </si>
  <si>
    <t>DPMS</t>
  </si>
  <si>
    <t>LEON JURKOVIČ</t>
  </si>
  <si>
    <t>LADISLAV KEPE</t>
  </si>
  <si>
    <t>MLADEN FABJAN</t>
  </si>
  <si>
    <t>DPCE</t>
  </si>
  <si>
    <t>JOŽE OVČAR</t>
  </si>
  <si>
    <t>VINKO HREN</t>
  </si>
  <si>
    <t>JORDAN UŠAJ</t>
  </si>
  <si>
    <t>IVICA VUKADIN</t>
  </si>
  <si>
    <t>JASMIN SABLJAKOVIČ</t>
  </si>
  <si>
    <t>MATIJA TURK</t>
  </si>
  <si>
    <t>ROBERT ŽEROVNIK</t>
  </si>
  <si>
    <t>DPKP</t>
  </si>
  <si>
    <t>Povprečje</t>
  </si>
  <si>
    <t>Seštevek</t>
  </si>
  <si>
    <t>Norma</t>
  </si>
  <si>
    <t>Najboljšim trem ekipam so bili na zadnjem kolu podeljeni pokali, posameznikom v kategorijah SH1, SH2,</t>
  </si>
  <si>
    <t>BENJAMIN KRČ</t>
  </si>
  <si>
    <t>DAMIJAN ŽERJAV</t>
  </si>
  <si>
    <t>Strelci in ekipe iz posameznih društev se bodo udeležili državnega prvenstva (glede na normo)</t>
  </si>
  <si>
    <t>JOŽEF FRANC</t>
  </si>
  <si>
    <t>ZRAČNA PIŠTOLA SH1:</t>
  </si>
  <si>
    <t>GORAZD TIRŠEK</t>
  </si>
  <si>
    <t>Za ligo se v ekipnem tekmovanju štejejo vsa štiri kola, v posameznem pa najboljša tri kola.</t>
  </si>
  <si>
    <t>DP Podravja</t>
  </si>
  <si>
    <t>VENČESLAV BEZJAK</t>
  </si>
  <si>
    <t>NEJC STAKNE</t>
  </si>
  <si>
    <r>
      <t xml:space="preserve">VESELKA PEVEC - </t>
    </r>
    <r>
      <rPr>
        <b/>
        <sz val="11"/>
        <color rgb="FFFF0000"/>
        <rFont val="Calibri"/>
        <family val="2"/>
        <charset val="238"/>
        <scheme val="minor"/>
      </rPr>
      <t>Ž</t>
    </r>
  </si>
  <si>
    <t>1. kolo Videm</t>
  </si>
  <si>
    <t>2. kolo Ankaran</t>
  </si>
  <si>
    <t>3. kolo Slovenska Bistrica</t>
  </si>
  <si>
    <t>IGOR ERMAN</t>
  </si>
  <si>
    <t>HENRIK PLANK</t>
  </si>
  <si>
    <r>
      <t xml:space="preserve">VESNA NOVAK - </t>
    </r>
    <r>
      <rPr>
        <b/>
        <sz val="11"/>
        <color rgb="FFFF0000"/>
        <rFont val="Calibri"/>
        <family val="2"/>
        <charset val="238"/>
        <scheme val="minor"/>
      </rPr>
      <t>Ž</t>
    </r>
  </si>
  <si>
    <t>EGON ZELENIK</t>
  </si>
  <si>
    <t>DAMJAN HERČEK</t>
  </si>
  <si>
    <t>DAVORIN KOPŠE</t>
  </si>
  <si>
    <t>ženske, pištola pa so bile podeljene medalje.</t>
  </si>
  <si>
    <t>ZVEZA PARAPLEGIKOV SLOVENIJE - LIGA V STRELJANJU 2019/2020</t>
  </si>
  <si>
    <t>GAŠPER PEČEK</t>
  </si>
  <si>
    <t>MIRKO SINTIČ</t>
  </si>
  <si>
    <t>ANTON BAVEC</t>
  </si>
  <si>
    <t>KRISTJAN ZADEL</t>
  </si>
  <si>
    <t>V ligi je nastopalo 33 strelcev iz sedmih pokrajinskih društev.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</si>
</sst>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 tint="0.39997558519241921"/>
      <name val="Calibri"/>
      <family val="2"/>
      <charset val="238"/>
      <scheme val="minor"/>
    </font>
    <font>
      <sz val="16"/>
      <color theme="6" tint="-0.249977111117893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3" xfId="0" applyBorder="1"/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0" xfId="0" applyBorder="1"/>
    <xf numFmtId="0" fontId="6" fillId="0" borderId="1" xfId="0" applyFont="1" applyBorder="1"/>
    <xf numFmtId="0" fontId="8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164" fontId="9" fillId="0" borderId="1" xfId="0" applyNumberFormat="1" applyFont="1" applyBorder="1"/>
    <xf numFmtId="164" fontId="12" fillId="0" borderId="1" xfId="0" applyNumberFormat="1" applyFont="1" applyBorder="1"/>
    <xf numFmtId="0" fontId="0" fillId="0" borderId="1" xfId="0" applyFill="1" applyBorder="1"/>
    <xf numFmtId="0" fontId="0" fillId="0" borderId="0" xfId="0" applyAlignment="1"/>
    <xf numFmtId="0" fontId="0" fillId="0" borderId="0" xfId="0" applyAlignment="1">
      <alignment vertical="top"/>
    </xf>
    <xf numFmtId="0" fontId="13" fillId="0" borderId="0" xfId="0" applyFont="1" applyAlignment="1"/>
    <xf numFmtId="0" fontId="14" fillId="0" borderId="1" xfId="0" applyFont="1" applyBorder="1"/>
    <xf numFmtId="0" fontId="2" fillId="0" borderId="0" xfId="0" applyFont="1" applyBorder="1" applyAlignment="1">
      <alignment horizontal="left"/>
    </xf>
    <xf numFmtId="0" fontId="0" fillId="3" borderId="1" xfId="0" applyFill="1" applyBorder="1"/>
    <xf numFmtId="0" fontId="6" fillId="4" borderId="1" xfId="0" applyFont="1" applyFill="1" applyBorder="1"/>
    <xf numFmtId="0" fontId="0" fillId="4" borderId="1" xfId="0" applyFill="1" applyBorder="1"/>
    <xf numFmtId="0" fontId="7" fillId="3" borderId="1" xfId="0" applyFont="1" applyFill="1" applyBorder="1"/>
    <xf numFmtId="0" fontId="14" fillId="3" borderId="1" xfId="0" applyFont="1" applyFill="1" applyBorder="1"/>
    <xf numFmtId="0" fontId="11" fillId="3" borderId="1" xfId="0" applyFont="1" applyFill="1" applyBorder="1"/>
    <xf numFmtId="164" fontId="12" fillId="3" borderId="1" xfId="0" applyNumberFormat="1" applyFont="1" applyFill="1" applyBorder="1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center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47624</xdr:rowOff>
    </xdr:from>
    <xdr:to>
      <xdr:col>5</xdr:col>
      <xdr:colOff>295275</xdr:colOff>
      <xdr:row>1</xdr:row>
      <xdr:rowOff>1295399</xdr:rowOff>
    </xdr:to>
    <xdr:pic>
      <xdr:nvPicPr>
        <xdr:cNvPr id="2" name="Picture 5" descr="logo-zps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342899"/>
          <a:ext cx="14668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17" workbookViewId="0">
      <selection activeCell="A37" sqref="A37"/>
    </sheetView>
  </sheetViews>
  <sheetFormatPr defaultRowHeight="15" x14ac:dyDescent="0.25"/>
  <cols>
    <col min="1" max="1" width="4.7109375" customWidth="1"/>
    <col min="2" max="2" width="20.85546875" customWidth="1"/>
    <col min="3" max="6" width="9.7109375" customWidth="1"/>
    <col min="7" max="7" width="11.28515625" customWidth="1"/>
    <col min="8" max="8" width="11.5703125" customWidth="1"/>
    <col min="9" max="9" width="6.28515625" customWidth="1"/>
    <col min="10" max="10" width="4.42578125" customWidth="1"/>
    <col min="12" max="12" width="18.85546875" customWidth="1"/>
  </cols>
  <sheetData>
    <row r="1" spans="1:10" ht="23.25" customHeight="1" x14ac:dyDescent="0.25"/>
    <row r="2" spans="1:10" ht="115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</row>
    <row r="4" spans="1:10" x14ac:dyDescent="0.25">
      <c r="A4" s="33" t="s">
        <v>72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73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</row>
    <row r="6" spans="1:10" ht="30" customHeight="1" x14ac:dyDescent="0.4">
      <c r="A6" s="6" t="s">
        <v>0</v>
      </c>
      <c r="B6" s="5"/>
      <c r="C6" s="13"/>
      <c r="D6" s="13"/>
      <c r="E6" s="13"/>
      <c r="F6" s="13"/>
      <c r="G6" s="13"/>
      <c r="H6" s="13"/>
    </row>
    <row r="7" spans="1:10" ht="63.95" customHeight="1" x14ac:dyDescent="0.25">
      <c r="A7" s="8" t="s">
        <v>1</v>
      </c>
      <c r="B7" s="9" t="s">
        <v>2</v>
      </c>
      <c r="C7" s="10" t="s">
        <v>62</v>
      </c>
      <c r="D7" s="10" t="s">
        <v>63</v>
      </c>
      <c r="E7" s="10" t="s">
        <v>64</v>
      </c>
      <c r="F7" s="10" t="s">
        <v>29</v>
      </c>
      <c r="G7" s="10" t="s">
        <v>48</v>
      </c>
      <c r="H7" s="10" t="s">
        <v>47</v>
      </c>
    </row>
    <row r="8" spans="1:10" ht="30" customHeight="1" x14ac:dyDescent="0.45">
      <c r="A8" s="1">
        <v>1</v>
      </c>
      <c r="B8" s="2" t="s">
        <v>9</v>
      </c>
      <c r="C8" s="14">
        <v>1088</v>
      </c>
      <c r="D8" s="14">
        <v>1052</v>
      </c>
      <c r="E8" s="14">
        <v>1081</v>
      </c>
      <c r="F8" s="14">
        <v>1078</v>
      </c>
      <c r="G8" s="15">
        <f t="shared" ref="G8:G15" si="0">SUM(C8:F8)</f>
        <v>4299</v>
      </c>
      <c r="H8" s="18">
        <f t="shared" ref="H8:H16" si="1">G8/4</f>
        <v>1074.75</v>
      </c>
    </row>
    <row r="9" spans="1:10" ht="30" customHeight="1" x14ac:dyDescent="0.45">
      <c r="A9" s="1">
        <v>2</v>
      </c>
      <c r="B9" s="4" t="s">
        <v>58</v>
      </c>
      <c r="C9" s="27">
        <v>1038</v>
      </c>
      <c r="D9" s="14">
        <v>931</v>
      </c>
      <c r="E9" s="14">
        <v>1035</v>
      </c>
      <c r="F9" s="14">
        <v>1032</v>
      </c>
      <c r="G9" s="15">
        <f t="shared" si="0"/>
        <v>4036</v>
      </c>
      <c r="H9" s="18">
        <f t="shared" si="1"/>
        <v>1009</v>
      </c>
    </row>
    <row r="10" spans="1:10" ht="30" customHeight="1" x14ac:dyDescent="0.45">
      <c r="A10" s="1">
        <v>3</v>
      </c>
      <c r="B10" s="2" t="s">
        <v>11</v>
      </c>
      <c r="C10" s="14">
        <v>952</v>
      </c>
      <c r="D10" s="14">
        <v>977</v>
      </c>
      <c r="E10" s="14">
        <v>970</v>
      </c>
      <c r="F10" s="14">
        <v>999</v>
      </c>
      <c r="G10" s="15">
        <f t="shared" si="0"/>
        <v>3898</v>
      </c>
      <c r="H10" s="18">
        <f t="shared" si="1"/>
        <v>974.5</v>
      </c>
    </row>
    <row r="11" spans="1:10" ht="30" customHeight="1" x14ac:dyDescent="0.45">
      <c r="A11" s="1">
        <v>4</v>
      </c>
      <c r="B11" s="2" t="s">
        <v>4</v>
      </c>
      <c r="C11" s="14">
        <v>896</v>
      </c>
      <c r="D11" s="14">
        <v>976</v>
      </c>
      <c r="E11" s="14">
        <v>974</v>
      </c>
      <c r="F11" s="14">
        <v>949</v>
      </c>
      <c r="G11" s="15">
        <f t="shared" si="0"/>
        <v>3795</v>
      </c>
      <c r="H11" s="18">
        <f t="shared" si="1"/>
        <v>948.75</v>
      </c>
    </row>
    <row r="12" spans="1:10" ht="30" customHeight="1" x14ac:dyDescent="0.45">
      <c r="A12" s="1">
        <v>5</v>
      </c>
      <c r="B12" s="2" t="s">
        <v>6</v>
      </c>
      <c r="C12" s="14">
        <v>970</v>
      </c>
      <c r="D12" s="27">
        <v>950</v>
      </c>
      <c r="E12" s="14">
        <v>812</v>
      </c>
      <c r="F12" s="14">
        <v>906</v>
      </c>
      <c r="G12" s="15">
        <f t="shared" si="0"/>
        <v>3638</v>
      </c>
      <c r="H12" s="18">
        <f t="shared" si="1"/>
        <v>909.5</v>
      </c>
    </row>
    <row r="13" spans="1:10" ht="30" customHeight="1" x14ac:dyDescent="0.45">
      <c r="A13" s="1">
        <v>6</v>
      </c>
      <c r="B13" s="2" t="s">
        <v>10</v>
      </c>
      <c r="C13" s="14">
        <v>965</v>
      </c>
      <c r="D13" s="14">
        <v>967</v>
      </c>
      <c r="E13" s="14">
        <v>929</v>
      </c>
      <c r="F13" s="14"/>
      <c r="G13" s="15">
        <f t="shared" si="0"/>
        <v>2861</v>
      </c>
      <c r="H13" s="18">
        <f t="shared" si="1"/>
        <v>715.25</v>
      </c>
    </row>
    <row r="14" spans="1:10" ht="28.5" x14ac:dyDescent="0.45">
      <c r="A14" s="1">
        <v>7</v>
      </c>
      <c r="B14" s="2" t="s">
        <v>7</v>
      </c>
      <c r="C14" s="14"/>
      <c r="D14" s="14"/>
      <c r="E14" s="14"/>
      <c r="F14" s="14"/>
      <c r="G14" s="15">
        <f t="shared" si="0"/>
        <v>0</v>
      </c>
      <c r="H14" s="18">
        <f t="shared" si="1"/>
        <v>0</v>
      </c>
    </row>
    <row r="15" spans="1:10" ht="28.35" customHeight="1" x14ac:dyDescent="0.45">
      <c r="A15" s="1">
        <v>8</v>
      </c>
      <c r="B15" s="2" t="s">
        <v>8</v>
      </c>
      <c r="C15" s="14"/>
      <c r="D15" s="14"/>
      <c r="E15" s="14"/>
      <c r="F15" s="14"/>
      <c r="G15" s="15">
        <f t="shared" si="0"/>
        <v>0</v>
      </c>
      <c r="H15" s="18">
        <f t="shared" si="1"/>
        <v>0</v>
      </c>
    </row>
    <row r="16" spans="1:10" ht="28.5" x14ac:dyDescent="0.45">
      <c r="A16" s="1">
        <v>9</v>
      </c>
      <c r="B16" s="2" t="s">
        <v>5</v>
      </c>
      <c r="C16" s="14"/>
      <c r="D16" s="14"/>
      <c r="E16" s="14"/>
      <c r="F16" s="14"/>
      <c r="G16" s="15"/>
      <c r="H16" s="18">
        <f t="shared" si="1"/>
        <v>0</v>
      </c>
    </row>
    <row r="19" spans="1:10" ht="15.75" x14ac:dyDescent="0.25">
      <c r="A19" s="23" t="s">
        <v>77</v>
      </c>
      <c r="B19" s="21"/>
      <c r="C19" s="21"/>
      <c r="D19" s="21"/>
      <c r="E19" s="21"/>
      <c r="F19" s="21"/>
      <c r="G19" s="21"/>
      <c r="H19" s="21"/>
      <c r="I19" s="21"/>
    </row>
    <row r="20" spans="1:10" ht="15.75" x14ac:dyDescent="0.25">
      <c r="A20" s="23" t="s">
        <v>50</v>
      </c>
      <c r="B20" s="21"/>
      <c r="C20" s="21"/>
      <c r="D20" s="21"/>
      <c r="E20" s="21"/>
      <c r="F20" s="21"/>
      <c r="G20" s="21"/>
      <c r="H20" s="21"/>
      <c r="I20" s="21"/>
    </row>
    <row r="21" spans="1:10" ht="15.75" x14ac:dyDescent="0.25">
      <c r="A21" s="23" t="s">
        <v>71</v>
      </c>
      <c r="B21" s="21"/>
      <c r="C21" s="21"/>
      <c r="D21" s="21"/>
      <c r="E21" s="21"/>
      <c r="F21" s="21"/>
      <c r="G21" s="21"/>
      <c r="H21" s="21"/>
      <c r="I21" s="21"/>
    </row>
    <row r="22" spans="1:10" ht="15.75" x14ac:dyDescent="0.25">
      <c r="A22" s="23" t="s">
        <v>53</v>
      </c>
    </row>
    <row r="23" spans="1:10" ht="15.75" x14ac:dyDescent="0.25">
      <c r="A23" s="23" t="s">
        <v>57</v>
      </c>
    </row>
    <row r="24" spans="1:10" x14ac:dyDescent="0.25">
      <c r="B24" s="22"/>
      <c r="C24" s="22"/>
      <c r="D24" s="22"/>
      <c r="E24" s="22"/>
      <c r="F24" s="22"/>
      <c r="G24" s="22"/>
      <c r="H24" s="22"/>
      <c r="I24" s="22"/>
    </row>
    <row r="25" spans="1:10" x14ac:dyDescent="0.25">
      <c r="A25" s="22"/>
      <c r="B25" s="22"/>
      <c r="C25" s="22"/>
      <c r="D25" s="22"/>
      <c r="E25" s="22"/>
      <c r="F25" s="22"/>
      <c r="G25" s="22"/>
      <c r="H25" s="22"/>
      <c r="I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</row>
    <row r="28" spans="1:10" x14ac:dyDescent="0.25">
      <c r="A28" s="22"/>
      <c r="B28" s="22"/>
      <c r="C28" s="22"/>
      <c r="D28" s="22"/>
      <c r="E28" s="22"/>
      <c r="F28" s="22"/>
      <c r="G28" s="22"/>
      <c r="H28" s="22"/>
      <c r="I28" s="22"/>
    </row>
    <row r="29" spans="1:10" ht="26.25" x14ac:dyDescent="0.4">
      <c r="A29" s="6" t="s">
        <v>30</v>
      </c>
    </row>
    <row r="30" spans="1:10" ht="60" x14ac:dyDescent="0.25">
      <c r="A30" s="8" t="s">
        <v>1</v>
      </c>
      <c r="B30" s="10" t="s">
        <v>12</v>
      </c>
      <c r="C30" s="11" t="s">
        <v>13</v>
      </c>
      <c r="D30" s="10" t="s">
        <v>62</v>
      </c>
      <c r="E30" s="10" t="s">
        <v>63</v>
      </c>
      <c r="F30" s="10" t="s">
        <v>64</v>
      </c>
      <c r="G30" s="10" t="s">
        <v>29</v>
      </c>
      <c r="H30" s="10" t="s">
        <v>3</v>
      </c>
      <c r="I30" s="10" t="s">
        <v>47</v>
      </c>
      <c r="J30" s="8" t="s">
        <v>49</v>
      </c>
    </row>
    <row r="31" spans="1:10" x14ac:dyDescent="0.25">
      <c r="A31" s="7">
        <v>1</v>
      </c>
      <c r="B31" s="24" t="s">
        <v>54</v>
      </c>
      <c r="C31" s="3" t="s">
        <v>34</v>
      </c>
      <c r="D31" s="24">
        <v>364</v>
      </c>
      <c r="E31" s="24"/>
      <c r="F31" s="24">
        <v>373</v>
      </c>
      <c r="G31" s="24">
        <v>368</v>
      </c>
      <c r="H31" s="16">
        <f>SUM(F31:G31,D31)</f>
        <v>1105</v>
      </c>
      <c r="I31" s="19">
        <f t="shared" ref="I31:I51" si="2">H31/3</f>
        <v>368.33333333333331</v>
      </c>
      <c r="J31" s="20">
        <v>315</v>
      </c>
    </row>
    <row r="32" spans="1:10" x14ac:dyDescent="0.25">
      <c r="A32" s="7">
        <v>2</v>
      </c>
      <c r="B32" s="24" t="s">
        <v>33</v>
      </c>
      <c r="C32" s="3" t="s">
        <v>22</v>
      </c>
      <c r="D32" s="24">
        <v>361</v>
      </c>
      <c r="E32" s="24"/>
      <c r="F32" s="24">
        <v>365</v>
      </c>
      <c r="G32" s="24">
        <v>378</v>
      </c>
      <c r="H32" s="16">
        <f>SUM(D32,F32,G32)</f>
        <v>1104</v>
      </c>
      <c r="I32" s="19">
        <f t="shared" si="2"/>
        <v>368</v>
      </c>
      <c r="J32" s="20">
        <v>315</v>
      </c>
    </row>
    <row r="33" spans="1:10" x14ac:dyDescent="0.25">
      <c r="A33" s="7">
        <v>3</v>
      </c>
      <c r="B33" s="24" t="s">
        <v>15</v>
      </c>
      <c r="C33" s="3" t="s">
        <v>46</v>
      </c>
      <c r="D33" s="24">
        <v>319</v>
      </c>
      <c r="E33" s="24">
        <v>325</v>
      </c>
      <c r="F33" s="24">
        <v>331</v>
      </c>
      <c r="G33" s="24">
        <v>345</v>
      </c>
      <c r="H33" s="16">
        <f>SUM(E33:G33)</f>
        <v>1001</v>
      </c>
      <c r="I33" s="19">
        <f t="shared" si="2"/>
        <v>333.66666666666669</v>
      </c>
      <c r="J33" s="20">
        <v>315</v>
      </c>
    </row>
    <row r="34" spans="1:10" x14ac:dyDescent="0.25">
      <c r="A34" s="7">
        <v>4</v>
      </c>
      <c r="B34" s="24" t="s">
        <v>21</v>
      </c>
      <c r="C34" s="3" t="s">
        <v>22</v>
      </c>
      <c r="D34" s="24">
        <v>348</v>
      </c>
      <c r="E34" s="24">
        <v>322</v>
      </c>
      <c r="F34" s="24">
        <v>322</v>
      </c>
      <c r="G34" s="24"/>
      <c r="H34" s="16">
        <f>SUM(D34:G34)</f>
        <v>992</v>
      </c>
      <c r="I34" s="19">
        <f t="shared" si="2"/>
        <v>330.66666666666669</v>
      </c>
      <c r="J34" s="20">
        <v>315</v>
      </c>
    </row>
    <row r="35" spans="1:10" x14ac:dyDescent="0.25">
      <c r="A35" s="7">
        <v>5</v>
      </c>
      <c r="B35" s="24" t="s">
        <v>73</v>
      </c>
      <c r="C35" s="3" t="s">
        <v>16</v>
      </c>
      <c r="D35" s="3">
        <v>318</v>
      </c>
      <c r="E35" s="3">
        <v>332</v>
      </c>
      <c r="F35" s="3">
        <v>340</v>
      </c>
      <c r="G35" s="3"/>
      <c r="H35" s="16">
        <f>SUM(D35:F35)</f>
        <v>990</v>
      </c>
      <c r="I35" s="19">
        <f t="shared" si="2"/>
        <v>330</v>
      </c>
      <c r="J35" s="20">
        <v>315</v>
      </c>
    </row>
    <row r="36" spans="1:10" x14ac:dyDescent="0.25">
      <c r="A36" s="7">
        <v>6</v>
      </c>
      <c r="B36" s="24" t="s">
        <v>52</v>
      </c>
      <c r="C36" s="3" t="s">
        <v>46</v>
      </c>
      <c r="D36" s="24">
        <v>309</v>
      </c>
      <c r="E36" s="24">
        <v>322</v>
      </c>
      <c r="F36" s="24">
        <v>318</v>
      </c>
      <c r="G36" s="24">
        <v>320</v>
      </c>
      <c r="H36" s="16">
        <f>SUM(E36:G36)</f>
        <v>960</v>
      </c>
      <c r="I36" s="19">
        <f t="shared" si="2"/>
        <v>320</v>
      </c>
      <c r="J36" s="20">
        <v>315</v>
      </c>
    </row>
    <row r="37" spans="1:10" x14ac:dyDescent="0.25">
      <c r="A37" s="7">
        <v>7</v>
      </c>
      <c r="B37" s="24" t="s">
        <v>74</v>
      </c>
      <c r="C37" s="3" t="s">
        <v>16</v>
      </c>
      <c r="D37" s="24">
        <v>306</v>
      </c>
      <c r="E37" s="24">
        <v>337</v>
      </c>
      <c r="F37" s="24">
        <v>307</v>
      </c>
      <c r="G37" s="24"/>
      <c r="H37" s="16">
        <f>SUM(D37:F37)</f>
        <v>950</v>
      </c>
      <c r="I37" s="19">
        <f t="shared" si="2"/>
        <v>316.66666666666669</v>
      </c>
      <c r="J37" s="20">
        <v>315</v>
      </c>
    </row>
    <row r="38" spans="1:10" x14ac:dyDescent="0.25">
      <c r="A38" s="7">
        <v>8</v>
      </c>
      <c r="B38" s="24" t="s">
        <v>39</v>
      </c>
      <c r="C38" s="3" t="s">
        <v>38</v>
      </c>
      <c r="D38" s="24">
        <v>308</v>
      </c>
      <c r="E38" s="24">
        <v>317</v>
      </c>
      <c r="F38" s="24"/>
      <c r="G38" s="24">
        <v>321</v>
      </c>
      <c r="H38" s="16">
        <f>SUM(D38,E38,G38)</f>
        <v>946</v>
      </c>
      <c r="I38" s="19">
        <f t="shared" si="2"/>
        <v>315.33333333333331</v>
      </c>
      <c r="J38" s="20">
        <v>315</v>
      </c>
    </row>
    <row r="39" spans="1:10" x14ac:dyDescent="0.25">
      <c r="A39" s="7">
        <v>9</v>
      </c>
      <c r="B39" s="24" t="s">
        <v>60</v>
      </c>
      <c r="C39" s="3" t="s">
        <v>38</v>
      </c>
      <c r="D39" s="24">
        <v>315</v>
      </c>
      <c r="E39" s="24">
        <v>298</v>
      </c>
      <c r="F39" s="24">
        <v>322</v>
      </c>
      <c r="G39" s="24">
        <v>277</v>
      </c>
      <c r="H39" s="16">
        <f>SUM(D39,E39,F39)</f>
        <v>935</v>
      </c>
      <c r="I39" s="19">
        <f t="shared" si="2"/>
        <v>311.66666666666669</v>
      </c>
      <c r="J39" s="20">
        <v>315</v>
      </c>
    </row>
    <row r="40" spans="1:10" x14ac:dyDescent="0.25">
      <c r="A40" s="7">
        <v>10</v>
      </c>
      <c r="B40" s="24" t="s">
        <v>19</v>
      </c>
      <c r="C40" s="3" t="s">
        <v>34</v>
      </c>
      <c r="D40" s="24"/>
      <c r="E40" s="24">
        <v>313</v>
      </c>
      <c r="F40" s="24">
        <v>294</v>
      </c>
      <c r="G40" s="24">
        <v>307</v>
      </c>
      <c r="H40" s="16">
        <f>SUM(E40,F40,G40)</f>
        <v>914</v>
      </c>
      <c r="I40" s="19">
        <f t="shared" si="2"/>
        <v>304.66666666666669</v>
      </c>
      <c r="J40" s="20">
        <v>315</v>
      </c>
    </row>
    <row r="41" spans="1:10" x14ac:dyDescent="0.25">
      <c r="A41" s="7">
        <v>11</v>
      </c>
      <c r="B41" s="24" t="s">
        <v>40</v>
      </c>
      <c r="C41" s="3" t="s">
        <v>38</v>
      </c>
      <c r="D41" s="24">
        <v>273</v>
      </c>
      <c r="E41" s="24">
        <v>328</v>
      </c>
      <c r="F41" s="24">
        <v>282</v>
      </c>
      <c r="G41" s="24">
        <v>287</v>
      </c>
      <c r="H41" s="16">
        <f>SUM(E41,F41,G41)</f>
        <v>897</v>
      </c>
      <c r="I41" s="19">
        <f t="shared" si="2"/>
        <v>299</v>
      </c>
      <c r="J41" s="20">
        <v>315</v>
      </c>
    </row>
    <row r="42" spans="1:10" x14ac:dyDescent="0.25">
      <c r="A42" s="7">
        <v>12</v>
      </c>
      <c r="B42" s="24" t="s">
        <v>45</v>
      </c>
      <c r="C42" s="3" t="s">
        <v>26</v>
      </c>
      <c r="D42" s="24">
        <v>279</v>
      </c>
      <c r="E42" s="24">
        <v>302</v>
      </c>
      <c r="F42" s="24"/>
      <c r="G42" s="24">
        <v>315</v>
      </c>
      <c r="H42" s="16">
        <f>SUM(D42,E42,G42)</f>
        <v>896</v>
      </c>
      <c r="I42" s="19">
        <f t="shared" si="2"/>
        <v>298.66666666666669</v>
      </c>
      <c r="J42" s="20">
        <v>315</v>
      </c>
    </row>
    <row r="43" spans="1:10" x14ac:dyDescent="0.25">
      <c r="A43" s="7">
        <v>13</v>
      </c>
      <c r="B43" s="24" t="s">
        <v>25</v>
      </c>
      <c r="C43" s="3" t="s">
        <v>26</v>
      </c>
      <c r="D43" s="24">
        <v>304</v>
      </c>
      <c r="E43" s="24">
        <v>296</v>
      </c>
      <c r="F43" s="24">
        <v>274</v>
      </c>
      <c r="G43" s="24">
        <v>274</v>
      </c>
      <c r="H43" s="16">
        <f>SUM(D43,E43,F43)</f>
        <v>874</v>
      </c>
      <c r="I43" s="19">
        <f t="shared" si="2"/>
        <v>291.33333333333331</v>
      </c>
      <c r="J43" s="20">
        <v>315</v>
      </c>
    </row>
    <row r="44" spans="1:10" x14ac:dyDescent="0.25">
      <c r="A44" s="7">
        <v>14</v>
      </c>
      <c r="B44" s="24" t="s">
        <v>68</v>
      </c>
      <c r="C44" s="3" t="s">
        <v>22</v>
      </c>
      <c r="D44" s="24">
        <v>259</v>
      </c>
      <c r="E44" s="24">
        <v>303</v>
      </c>
      <c r="F44" s="24">
        <v>311</v>
      </c>
      <c r="G44" s="24"/>
      <c r="H44" s="16">
        <f>SUM(D44:F44)</f>
        <v>873</v>
      </c>
      <c r="I44" s="19">
        <f t="shared" si="2"/>
        <v>291</v>
      </c>
      <c r="J44" s="20">
        <v>315</v>
      </c>
    </row>
    <row r="45" spans="1:10" x14ac:dyDescent="0.25">
      <c r="A45" s="7">
        <v>15</v>
      </c>
      <c r="B45" s="24" t="s">
        <v>76</v>
      </c>
      <c r="C45" s="3" t="s">
        <v>46</v>
      </c>
      <c r="D45" s="24"/>
      <c r="E45" s="24">
        <v>307</v>
      </c>
      <c r="F45" s="24"/>
      <c r="G45" s="24">
        <v>288</v>
      </c>
      <c r="H45" s="16">
        <f>SUM(E45:G45)</f>
        <v>595</v>
      </c>
      <c r="I45" s="19">
        <f t="shared" si="2"/>
        <v>198.33333333333334</v>
      </c>
      <c r="J45" s="20">
        <v>315</v>
      </c>
    </row>
    <row r="46" spans="1:10" x14ac:dyDescent="0.25">
      <c r="A46" s="7">
        <v>16</v>
      </c>
      <c r="B46" s="24" t="s">
        <v>70</v>
      </c>
      <c r="C46" s="3" t="s">
        <v>26</v>
      </c>
      <c r="D46" s="24"/>
      <c r="E46" s="24">
        <v>204</v>
      </c>
      <c r="F46" s="24">
        <v>193</v>
      </c>
      <c r="G46" s="24"/>
      <c r="H46" s="16">
        <f>SUM(E46:G46)</f>
        <v>397</v>
      </c>
      <c r="I46" s="19">
        <f t="shared" si="2"/>
        <v>132.33333333333334</v>
      </c>
      <c r="J46" s="20">
        <v>315</v>
      </c>
    </row>
    <row r="47" spans="1:10" x14ac:dyDescent="0.25">
      <c r="A47" s="7">
        <v>17</v>
      </c>
      <c r="B47" s="24" t="s">
        <v>44</v>
      </c>
      <c r="C47" s="3" t="s">
        <v>26</v>
      </c>
      <c r="D47" s="3">
        <v>250</v>
      </c>
      <c r="E47" s="3"/>
      <c r="F47" s="3"/>
      <c r="G47" s="3"/>
      <c r="H47" s="16">
        <f>SUM(D47:E47)</f>
        <v>250</v>
      </c>
      <c r="I47" s="19">
        <f t="shared" si="2"/>
        <v>83.333333333333329</v>
      </c>
      <c r="J47" s="20">
        <v>315</v>
      </c>
    </row>
    <row r="48" spans="1:10" x14ac:dyDescent="0.25">
      <c r="A48" s="7">
        <v>18</v>
      </c>
      <c r="B48" s="24" t="s">
        <v>41</v>
      </c>
      <c r="C48" s="3" t="s">
        <v>23</v>
      </c>
      <c r="D48" s="24"/>
      <c r="E48" s="24"/>
      <c r="F48" s="24"/>
      <c r="G48" s="24"/>
      <c r="H48" s="16">
        <f>SUM(D48:F48)</f>
        <v>0</v>
      </c>
      <c r="I48" s="19">
        <f t="shared" si="2"/>
        <v>0</v>
      </c>
      <c r="J48" s="20">
        <v>315</v>
      </c>
    </row>
    <row r="49" spans="1:10" x14ac:dyDescent="0.25">
      <c r="A49" s="7">
        <v>19</v>
      </c>
      <c r="B49" s="24" t="s">
        <v>14</v>
      </c>
      <c r="C49" s="3" t="s">
        <v>46</v>
      </c>
      <c r="D49" s="24"/>
      <c r="E49" s="24"/>
      <c r="F49" s="24"/>
      <c r="G49" s="24"/>
      <c r="H49" s="16">
        <f>SUM(D49,E49,G49)</f>
        <v>0</v>
      </c>
      <c r="I49" s="19">
        <f t="shared" si="2"/>
        <v>0</v>
      </c>
      <c r="J49" s="20">
        <v>315</v>
      </c>
    </row>
    <row r="50" spans="1:10" x14ac:dyDescent="0.25">
      <c r="A50" s="7">
        <v>20</v>
      </c>
      <c r="B50" s="24" t="s">
        <v>20</v>
      </c>
      <c r="C50" s="3" t="s">
        <v>24</v>
      </c>
      <c r="D50" s="24"/>
      <c r="E50" s="24"/>
      <c r="F50" s="24"/>
      <c r="G50" s="24"/>
      <c r="H50" s="16">
        <f>SUM(F50:G50)</f>
        <v>0</v>
      </c>
      <c r="I50" s="19">
        <f t="shared" si="2"/>
        <v>0</v>
      </c>
      <c r="J50" s="20">
        <v>315</v>
      </c>
    </row>
    <row r="51" spans="1:10" x14ac:dyDescent="0.25">
      <c r="A51" s="7">
        <v>21</v>
      </c>
      <c r="B51" s="24" t="s">
        <v>42</v>
      </c>
      <c r="C51" s="3" t="s">
        <v>24</v>
      </c>
      <c r="D51" s="3"/>
      <c r="E51" s="3"/>
      <c r="F51" s="3"/>
      <c r="G51" s="3"/>
      <c r="H51" s="16">
        <f>SUM(E51)</f>
        <v>0</v>
      </c>
      <c r="I51" s="19">
        <f t="shared" si="2"/>
        <v>0</v>
      </c>
      <c r="J51" s="20">
        <v>315</v>
      </c>
    </row>
    <row r="54" spans="1:10" ht="26.25" x14ac:dyDescent="0.4">
      <c r="A54" s="6" t="s">
        <v>31</v>
      </c>
    </row>
    <row r="55" spans="1:10" ht="60" x14ac:dyDescent="0.25">
      <c r="A55" s="8" t="s">
        <v>1</v>
      </c>
      <c r="B55" s="10" t="s">
        <v>12</v>
      </c>
      <c r="C55" s="11" t="s">
        <v>13</v>
      </c>
      <c r="D55" s="10" t="s">
        <v>62</v>
      </c>
      <c r="E55" s="10" t="s">
        <v>63</v>
      </c>
      <c r="F55" s="10" t="s">
        <v>64</v>
      </c>
      <c r="G55" s="10" t="s">
        <v>29</v>
      </c>
      <c r="H55" s="10" t="s">
        <v>3</v>
      </c>
      <c r="I55" s="10" t="s">
        <v>47</v>
      </c>
      <c r="J55" s="8" t="s">
        <v>49</v>
      </c>
    </row>
    <row r="56" spans="1:10" x14ac:dyDescent="0.25">
      <c r="A56" s="7">
        <v>1</v>
      </c>
      <c r="B56" s="24" t="s">
        <v>35</v>
      </c>
      <c r="C56" s="3" t="s">
        <v>34</v>
      </c>
      <c r="D56" s="24">
        <v>368</v>
      </c>
      <c r="E56" s="24">
        <v>357</v>
      </c>
      <c r="F56" s="3">
        <v>356</v>
      </c>
      <c r="G56" s="3">
        <v>353</v>
      </c>
      <c r="H56" s="17">
        <f>SUM(D56:F56)</f>
        <v>1081</v>
      </c>
      <c r="I56" s="19">
        <f t="shared" ref="I56:I69" si="3">H56/3</f>
        <v>360.33333333333331</v>
      </c>
      <c r="J56" s="3">
        <v>320</v>
      </c>
    </row>
    <row r="57" spans="1:10" x14ac:dyDescent="0.25">
      <c r="A57" s="7">
        <v>2</v>
      </c>
      <c r="B57" s="24" t="s">
        <v>17</v>
      </c>
      <c r="C57" s="3" t="s">
        <v>34</v>
      </c>
      <c r="D57" s="24">
        <v>356</v>
      </c>
      <c r="E57" s="24"/>
      <c r="F57" s="3">
        <v>352</v>
      </c>
      <c r="G57" s="3">
        <v>357</v>
      </c>
      <c r="H57" s="17">
        <f>SUM(D57:G57)</f>
        <v>1065</v>
      </c>
      <c r="I57" s="19">
        <f t="shared" si="3"/>
        <v>355</v>
      </c>
      <c r="J57" s="3">
        <v>320</v>
      </c>
    </row>
    <row r="58" spans="1:10" x14ac:dyDescent="0.25">
      <c r="A58" s="7">
        <v>3</v>
      </c>
      <c r="B58" s="24" t="s">
        <v>59</v>
      </c>
      <c r="C58" s="3" t="s">
        <v>34</v>
      </c>
      <c r="D58" s="24">
        <v>348</v>
      </c>
      <c r="E58" s="24">
        <v>348</v>
      </c>
      <c r="F58" s="3">
        <v>336</v>
      </c>
      <c r="G58" s="3">
        <v>363</v>
      </c>
      <c r="H58" s="17">
        <f>SUM(D58,E58,G58)</f>
        <v>1059</v>
      </c>
      <c r="I58" s="19">
        <f t="shared" si="3"/>
        <v>353</v>
      </c>
      <c r="J58" s="3">
        <v>320</v>
      </c>
    </row>
    <row r="59" spans="1:10" x14ac:dyDescent="0.25">
      <c r="A59" s="7">
        <v>4</v>
      </c>
      <c r="B59" s="24" t="s">
        <v>51</v>
      </c>
      <c r="C59" s="3" t="s">
        <v>34</v>
      </c>
      <c r="D59" s="24">
        <v>332</v>
      </c>
      <c r="E59" s="24">
        <v>340</v>
      </c>
      <c r="F59" s="3">
        <v>346</v>
      </c>
      <c r="G59" s="3">
        <v>350</v>
      </c>
      <c r="H59" s="17">
        <f>SUM(E59:G59)</f>
        <v>1036</v>
      </c>
      <c r="I59" s="19">
        <f t="shared" si="3"/>
        <v>345.33333333333331</v>
      </c>
      <c r="J59" s="3">
        <v>320</v>
      </c>
    </row>
    <row r="60" spans="1:10" x14ac:dyDescent="0.25">
      <c r="A60" s="7">
        <v>5</v>
      </c>
      <c r="B60" s="29" t="s">
        <v>67</v>
      </c>
      <c r="C60" s="26" t="s">
        <v>38</v>
      </c>
      <c r="D60" s="30"/>
      <c r="E60" s="30">
        <v>333</v>
      </c>
      <c r="F60" s="26">
        <v>340</v>
      </c>
      <c r="G60" s="26">
        <v>351</v>
      </c>
      <c r="H60" s="31">
        <f>SUM(E60:G60)</f>
        <v>1024</v>
      </c>
      <c r="I60" s="32">
        <f t="shared" si="3"/>
        <v>341.33333333333331</v>
      </c>
      <c r="J60" s="26">
        <v>315</v>
      </c>
    </row>
    <row r="61" spans="1:10" x14ac:dyDescent="0.25">
      <c r="A61" s="7">
        <v>6</v>
      </c>
      <c r="B61" s="24" t="s">
        <v>18</v>
      </c>
      <c r="C61" s="3" t="s">
        <v>34</v>
      </c>
      <c r="D61" s="3"/>
      <c r="E61" s="3">
        <v>347</v>
      </c>
      <c r="F61" s="24">
        <v>342</v>
      </c>
      <c r="G61" s="3">
        <v>333</v>
      </c>
      <c r="H61" s="17">
        <f>SUM(E61:G61)</f>
        <v>1022</v>
      </c>
      <c r="I61" s="19">
        <f t="shared" si="3"/>
        <v>340.66666666666669</v>
      </c>
      <c r="J61" s="3">
        <v>320</v>
      </c>
    </row>
    <row r="62" spans="1:10" x14ac:dyDescent="0.25">
      <c r="A62" s="7">
        <v>7</v>
      </c>
      <c r="B62" s="24" t="s">
        <v>69</v>
      </c>
      <c r="C62" s="3" t="s">
        <v>22</v>
      </c>
      <c r="D62" s="3">
        <v>329</v>
      </c>
      <c r="E62" s="3">
        <v>325</v>
      </c>
      <c r="F62" s="3">
        <v>348</v>
      </c>
      <c r="G62" s="3">
        <v>343</v>
      </c>
      <c r="H62" s="17">
        <f>SUM(D62,F62,G62)</f>
        <v>1020</v>
      </c>
      <c r="I62" s="19">
        <f t="shared" si="3"/>
        <v>340</v>
      </c>
      <c r="J62" s="28">
        <v>320</v>
      </c>
    </row>
    <row r="63" spans="1:10" x14ac:dyDescent="0.25">
      <c r="A63" s="7">
        <v>8</v>
      </c>
      <c r="B63" s="24" t="s">
        <v>43</v>
      </c>
      <c r="C63" s="3" t="s">
        <v>26</v>
      </c>
      <c r="D63" s="24">
        <v>318</v>
      </c>
      <c r="E63" s="24">
        <v>352</v>
      </c>
      <c r="F63" s="3">
        <v>345</v>
      </c>
      <c r="G63" s="3">
        <v>317</v>
      </c>
      <c r="H63" s="17">
        <f>SUM(D63:F63)</f>
        <v>1015</v>
      </c>
      <c r="I63" s="19">
        <f t="shared" si="3"/>
        <v>338.33333333333331</v>
      </c>
      <c r="J63" s="3">
        <v>320</v>
      </c>
    </row>
    <row r="64" spans="1:10" x14ac:dyDescent="0.25">
      <c r="A64" s="7">
        <v>9</v>
      </c>
      <c r="B64" s="24" t="s">
        <v>37</v>
      </c>
      <c r="C64" s="3" t="s">
        <v>46</v>
      </c>
      <c r="D64" s="24">
        <v>324</v>
      </c>
      <c r="E64" s="24">
        <v>321</v>
      </c>
      <c r="F64" s="3">
        <v>321</v>
      </c>
      <c r="G64" s="3">
        <v>334</v>
      </c>
      <c r="H64" s="17">
        <f>SUM(D64,E64,G64)</f>
        <v>979</v>
      </c>
      <c r="I64" s="19">
        <f t="shared" si="3"/>
        <v>326.33333333333331</v>
      </c>
      <c r="J64" s="3">
        <v>320</v>
      </c>
    </row>
    <row r="65" spans="1:10" x14ac:dyDescent="0.25">
      <c r="A65" s="7">
        <v>10</v>
      </c>
      <c r="B65" s="24" t="s">
        <v>65</v>
      </c>
      <c r="C65" s="3" t="s">
        <v>22</v>
      </c>
      <c r="D65" s="24"/>
      <c r="E65" s="24">
        <v>306</v>
      </c>
      <c r="F65" s="3">
        <v>302</v>
      </c>
      <c r="G65" s="3">
        <v>331</v>
      </c>
      <c r="H65" s="17">
        <f>SUM(E65:G65)</f>
        <v>939</v>
      </c>
      <c r="I65" s="19">
        <f t="shared" si="3"/>
        <v>313</v>
      </c>
      <c r="J65" s="28">
        <v>320</v>
      </c>
    </row>
    <row r="66" spans="1:10" x14ac:dyDescent="0.25">
      <c r="A66" s="7">
        <v>11</v>
      </c>
      <c r="B66" s="24" t="s">
        <v>66</v>
      </c>
      <c r="C66" s="3" t="s">
        <v>38</v>
      </c>
      <c r="D66" s="24">
        <v>341</v>
      </c>
      <c r="E66" s="24"/>
      <c r="F66" s="3">
        <v>312</v>
      </c>
      <c r="G66" s="3"/>
      <c r="H66" s="17">
        <f>SUM(D66:F66)</f>
        <v>653</v>
      </c>
      <c r="I66" s="19">
        <f t="shared" si="3"/>
        <v>217.66666666666666</v>
      </c>
      <c r="J66" s="3">
        <v>320</v>
      </c>
    </row>
    <row r="67" spans="1:10" x14ac:dyDescent="0.25">
      <c r="A67" s="7">
        <v>12</v>
      </c>
      <c r="B67" s="29" t="s">
        <v>61</v>
      </c>
      <c r="C67" s="26" t="s">
        <v>26</v>
      </c>
      <c r="D67" s="26">
        <v>348</v>
      </c>
      <c r="E67" s="26"/>
      <c r="F67" s="26"/>
      <c r="G67" s="26"/>
      <c r="H67" s="31">
        <f>SUM(D67)</f>
        <v>348</v>
      </c>
      <c r="I67" s="32">
        <f t="shared" si="3"/>
        <v>116</v>
      </c>
      <c r="J67" s="26">
        <v>315</v>
      </c>
    </row>
    <row r="68" spans="1:10" x14ac:dyDescent="0.25">
      <c r="A68" s="7">
        <v>13</v>
      </c>
      <c r="B68" s="24" t="s">
        <v>36</v>
      </c>
      <c r="C68" s="3" t="s">
        <v>34</v>
      </c>
      <c r="D68" s="24">
        <v>341</v>
      </c>
      <c r="E68" s="24"/>
      <c r="F68" s="3"/>
      <c r="G68" s="3"/>
      <c r="H68" s="17">
        <f>SUM(G68,D68,E68)</f>
        <v>341</v>
      </c>
      <c r="I68" s="19">
        <f t="shared" si="3"/>
        <v>113.66666666666667</v>
      </c>
      <c r="J68" s="3">
        <v>320</v>
      </c>
    </row>
    <row r="69" spans="1:10" x14ac:dyDescent="0.25">
      <c r="A69" s="7">
        <v>14</v>
      </c>
      <c r="B69" s="24" t="s">
        <v>56</v>
      </c>
      <c r="C69" s="3" t="s">
        <v>38</v>
      </c>
      <c r="D69" s="3"/>
      <c r="E69" s="3"/>
      <c r="F69" s="3"/>
      <c r="G69" s="3"/>
      <c r="H69" s="17">
        <f>SUM(F69:G69,E69)</f>
        <v>0</v>
      </c>
      <c r="I69" s="19">
        <f t="shared" si="3"/>
        <v>0</v>
      </c>
      <c r="J69" s="3">
        <v>320</v>
      </c>
    </row>
    <row r="72" spans="1:10" ht="26.25" x14ac:dyDescent="0.4">
      <c r="A72" s="25" t="s">
        <v>55</v>
      </c>
      <c r="B72" s="13"/>
      <c r="C72" s="13"/>
      <c r="D72" s="13"/>
      <c r="E72" s="13"/>
      <c r="F72" s="13"/>
      <c r="G72" s="13"/>
      <c r="H72" s="13"/>
    </row>
    <row r="73" spans="1:10" ht="60" x14ac:dyDescent="0.25">
      <c r="A73" s="8" t="s">
        <v>1</v>
      </c>
      <c r="B73" s="10" t="s">
        <v>12</v>
      </c>
      <c r="C73" s="11" t="s">
        <v>13</v>
      </c>
      <c r="D73" s="10" t="s">
        <v>27</v>
      </c>
      <c r="E73" s="10" t="s">
        <v>28</v>
      </c>
      <c r="F73" s="10" t="s">
        <v>64</v>
      </c>
      <c r="G73" s="10" t="s">
        <v>29</v>
      </c>
      <c r="H73" s="10" t="s">
        <v>3</v>
      </c>
      <c r="I73" s="10" t="s">
        <v>47</v>
      </c>
      <c r="J73" s="8" t="s">
        <v>49</v>
      </c>
    </row>
    <row r="74" spans="1:10" x14ac:dyDescent="0.25">
      <c r="A74" s="7">
        <v>1</v>
      </c>
      <c r="B74" s="24" t="s">
        <v>75</v>
      </c>
      <c r="C74" s="3" t="s">
        <v>26</v>
      </c>
      <c r="D74" s="24">
        <v>358</v>
      </c>
      <c r="E74" s="24"/>
      <c r="F74" s="3">
        <v>359</v>
      </c>
      <c r="G74" s="3">
        <v>358</v>
      </c>
      <c r="H74" s="17">
        <f>SUM(F74:G74,D74)</f>
        <v>1075</v>
      </c>
      <c r="I74" s="19">
        <f t="shared" ref="I74:I80" si="4">H74/3</f>
        <v>358.33333333333331</v>
      </c>
      <c r="J74" s="3">
        <v>510</v>
      </c>
    </row>
    <row r="75" spans="1:10" x14ac:dyDescent="0.25">
      <c r="A75" s="7">
        <v>2</v>
      </c>
      <c r="B75" s="24" t="s">
        <v>42</v>
      </c>
      <c r="C75" s="3" t="s">
        <v>24</v>
      </c>
      <c r="D75" s="24"/>
      <c r="E75" s="24">
        <v>316</v>
      </c>
      <c r="F75" s="3">
        <v>330</v>
      </c>
      <c r="G75" s="3">
        <v>329</v>
      </c>
      <c r="H75" s="17">
        <f>SUM(E75:G75)</f>
        <v>975</v>
      </c>
      <c r="I75" s="19">
        <f t="shared" si="4"/>
        <v>325</v>
      </c>
      <c r="J75" s="3">
        <v>510</v>
      </c>
    </row>
    <row r="76" spans="1:10" x14ac:dyDescent="0.25">
      <c r="A76" s="7">
        <v>3</v>
      </c>
      <c r="B76" s="24" t="s">
        <v>20</v>
      </c>
      <c r="C76" s="3" t="s">
        <v>24</v>
      </c>
      <c r="D76" s="24">
        <v>259</v>
      </c>
      <c r="E76" s="24">
        <v>251</v>
      </c>
      <c r="F76" s="3">
        <v>253</v>
      </c>
      <c r="G76" s="3">
        <v>229</v>
      </c>
      <c r="H76" s="17">
        <f>SUM(D76:F76)</f>
        <v>763</v>
      </c>
      <c r="I76" s="19">
        <f t="shared" si="4"/>
        <v>254.33333333333334</v>
      </c>
      <c r="J76" s="3">
        <v>510</v>
      </c>
    </row>
    <row r="77" spans="1:10" x14ac:dyDescent="0.25">
      <c r="A77" s="7">
        <v>4</v>
      </c>
      <c r="B77" s="24" t="s">
        <v>73</v>
      </c>
      <c r="C77" s="3" t="s">
        <v>16</v>
      </c>
      <c r="D77" s="24">
        <v>179</v>
      </c>
      <c r="E77" s="24">
        <v>231</v>
      </c>
      <c r="F77" s="3">
        <v>247</v>
      </c>
      <c r="G77" s="3"/>
      <c r="H77" s="17">
        <f>SUM(D77:F77)</f>
        <v>657</v>
      </c>
      <c r="I77" s="19">
        <f t="shared" si="4"/>
        <v>219</v>
      </c>
      <c r="J77" s="3">
        <v>510</v>
      </c>
    </row>
    <row r="78" spans="1:10" x14ac:dyDescent="0.25">
      <c r="A78" s="7">
        <v>5</v>
      </c>
      <c r="B78" s="24" t="s">
        <v>74</v>
      </c>
      <c r="C78" s="3" t="s">
        <v>16</v>
      </c>
      <c r="D78" s="24">
        <v>164</v>
      </c>
      <c r="E78" s="24">
        <v>156</v>
      </c>
      <c r="F78" s="3">
        <v>159</v>
      </c>
      <c r="G78" s="3"/>
      <c r="H78" s="17">
        <f>SUM(D78:F78)</f>
        <v>479</v>
      </c>
      <c r="I78" s="19">
        <f t="shared" si="4"/>
        <v>159.66666666666666</v>
      </c>
      <c r="J78" s="3">
        <v>510</v>
      </c>
    </row>
    <row r="79" spans="1:10" x14ac:dyDescent="0.25">
      <c r="A79" s="7">
        <v>6</v>
      </c>
      <c r="B79" s="24" t="s">
        <v>66</v>
      </c>
      <c r="C79" s="3" t="s">
        <v>38</v>
      </c>
      <c r="D79" s="24">
        <v>233</v>
      </c>
      <c r="E79" s="24"/>
      <c r="F79" s="3"/>
      <c r="G79" s="3"/>
      <c r="H79" s="17">
        <f>SUM(D79:G79)</f>
        <v>233</v>
      </c>
      <c r="I79" s="19">
        <f t="shared" si="4"/>
        <v>77.666666666666671</v>
      </c>
      <c r="J79" s="3">
        <v>510</v>
      </c>
    </row>
    <row r="80" spans="1:10" x14ac:dyDescent="0.25">
      <c r="A80" s="7">
        <v>7</v>
      </c>
      <c r="B80" s="24" t="s">
        <v>40</v>
      </c>
      <c r="C80" s="3" t="s">
        <v>38</v>
      </c>
      <c r="D80" s="24"/>
      <c r="E80" s="24"/>
      <c r="F80" s="3"/>
      <c r="G80" s="3">
        <v>210</v>
      </c>
      <c r="H80" s="17">
        <f>SUM(D80:G80)</f>
        <v>210</v>
      </c>
      <c r="I80" s="19">
        <f t="shared" si="4"/>
        <v>70</v>
      </c>
      <c r="J80" s="3">
        <v>510</v>
      </c>
    </row>
    <row r="81" spans="1:8" x14ac:dyDescent="0.25">
      <c r="A81" s="13"/>
      <c r="B81" s="13"/>
      <c r="C81" s="13"/>
      <c r="D81" s="13"/>
      <c r="E81" s="13"/>
      <c r="F81" s="13"/>
      <c r="G81" s="13"/>
      <c r="H81" s="13"/>
    </row>
    <row r="82" spans="1:8" x14ac:dyDescent="0.25">
      <c r="A82" s="12" t="s">
        <v>32</v>
      </c>
      <c r="B82" s="13"/>
      <c r="C82" s="13"/>
      <c r="D82" s="13"/>
      <c r="E82" s="13"/>
      <c r="F82" s="13"/>
      <c r="G82" s="13"/>
      <c r="H82" s="13"/>
    </row>
  </sheetData>
  <autoFilter ref="A30:I30" xr:uid="{00000000-0009-0000-0000-000000000000}">
    <sortState xmlns:xlrd2="http://schemas.microsoft.com/office/spreadsheetml/2017/richdata2" ref="A32:I52">
      <sortCondition descending="1" ref="H31"/>
    </sortState>
  </autoFilter>
  <mergeCells count="2">
    <mergeCell ref="A4:J5"/>
    <mergeCell ref="A2:J2"/>
  </mergeCells>
  <pageMargins left="0.25" right="0.25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Lutfi</cp:lastModifiedBy>
  <cp:lastPrinted>2019-03-20T11:47:56Z</cp:lastPrinted>
  <dcterms:created xsi:type="dcterms:W3CDTF">2013-03-09T15:20:56Z</dcterms:created>
  <dcterms:modified xsi:type="dcterms:W3CDTF">2020-06-09T10:06:18Z</dcterms:modified>
</cp:coreProperties>
</file>